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34" i="1"/>
  <c r="I234"/>
  <c r="H234"/>
  <c r="G234"/>
  <c r="F234"/>
  <c r="L137" l="1"/>
  <c r="L194" l="1"/>
  <c r="L195" s="1"/>
  <c r="B233"/>
  <c r="A233"/>
  <c r="L232"/>
  <c r="L233" s="1"/>
  <c r="J232"/>
  <c r="J233" s="1"/>
  <c r="I232"/>
  <c r="I233" s="1"/>
  <c r="H232"/>
  <c r="H233" s="1"/>
  <c r="G232"/>
  <c r="G233" s="1"/>
  <c r="F232"/>
  <c r="F233" s="1"/>
  <c r="A223"/>
  <c r="B214"/>
  <c r="A214"/>
  <c r="L213"/>
  <c r="L214" s="1"/>
  <c r="L234" s="1"/>
  <c r="J213"/>
  <c r="J214" s="1"/>
  <c r="I213"/>
  <c r="I214" s="1"/>
  <c r="H213"/>
  <c r="H214" s="1"/>
  <c r="G213"/>
  <c r="G214" s="1"/>
  <c r="F213"/>
  <c r="F214" s="1"/>
  <c r="A204"/>
  <c r="B195"/>
  <c r="A195"/>
  <c r="J194"/>
  <c r="J195" s="1"/>
  <c r="I194"/>
  <c r="I195" s="1"/>
  <c r="H194"/>
  <c r="H195" s="1"/>
  <c r="G194"/>
  <c r="F194"/>
  <c r="F195" s="1"/>
  <c r="A185"/>
  <c r="G195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B157"/>
  <c r="A157"/>
  <c r="L156"/>
  <c r="L157" s="1"/>
  <c r="J156"/>
  <c r="J157" s="1"/>
  <c r="I156"/>
  <c r="I157" s="1"/>
  <c r="H156"/>
  <c r="H157" s="1"/>
  <c r="G156"/>
  <c r="G157" s="1"/>
  <c r="F156"/>
  <c r="F157" s="1"/>
  <c r="B147"/>
  <c r="A147"/>
  <c r="B138"/>
  <c r="A138"/>
  <c r="J137"/>
  <c r="J138" s="1"/>
  <c r="I137"/>
  <c r="I138" s="1"/>
  <c r="H137"/>
  <c r="H138" s="1"/>
  <c r="G137"/>
  <c r="G138" s="1"/>
  <c r="F137"/>
  <c r="F138" s="1"/>
  <c r="B128"/>
  <c r="A128"/>
  <c r="B119"/>
  <c r="A119"/>
  <c r="L118"/>
  <c r="L119" s="1"/>
  <c r="J118"/>
  <c r="J119" s="1"/>
  <c r="I118"/>
  <c r="I119" s="1"/>
  <c r="H118"/>
  <c r="H119" s="1"/>
  <c r="G118"/>
  <c r="G119" s="1"/>
  <c r="F118"/>
  <c r="F119" s="1"/>
  <c r="B109"/>
  <c r="A109"/>
  <c r="B100"/>
  <c r="A100"/>
  <c r="L99"/>
  <c r="L100" s="1"/>
  <c r="J99"/>
  <c r="J100" s="1"/>
  <c r="I99"/>
  <c r="I100" s="1"/>
  <c r="H99"/>
  <c r="H100" s="1"/>
  <c r="G99"/>
  <c r="G100" s="1"/>
  <c r="F99"/>
  <c r="F100" s="1"/>
  <c r="B90"/>
  <c r="A90"/>
  <c r="B81"/>
  <c r="A81"/>
  <c r="L80"/>
  <c r="L81" s="1"/>
  <c r="J80"/>
  <c r="J81" s="1"/>
  <c r="I80"/>
  <c r="I81" s="1"/>
  <c r="H80"/>
  <c r="H81" s="1"/>
  <c r="G80"/>
  <c r="G81" s="1"/>
  <c r="F80"/>
  <c r="F81" s="1"/>
  <c r="B71"/>
  <c r="A71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</calcChain>
</file>

<file path=xl/sharedStrings.xml><?xml version="1.0" encoding="utf-8"?>
<sst xmlns="http://schemas.openxmlformats.org/spreadsheetml/2006/main" count="329" uniqueCount="87">
  <si>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</si>
  <si>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</si>
  <si>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</si>
  <si>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</si>
  <si>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</si>
  <si>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</si>
  <si>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</si>
  <si>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</si>
  <si>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</si>
  <si>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</si>
  <si>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</si>
  <si>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</si>
  <si>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</si>
  <si>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</si>
  <si>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</si>
  <si>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</si>
  <si>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</si>
  <si>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</si>
  <si>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</si>
  <si>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</si>
  <si>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</si>
  <si>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</si>
  <si>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</si>
  <si>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</si>
  <si>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</si>
  <si>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</si>
  <si>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</si>
  <si>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</si>
  <si>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</si>
  <si>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</si>
  <si>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</si>
  <si>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</si>
  <si>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</si>
  <si>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</si>
  <si>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</si>
  <si>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</si>
  <si>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</si>
  <si>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</si>
  <si>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</si>
  <si>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"Балакуринская СОШ"</t>
  </si>
  <si>
    <t>Директор</t>
  </si>
  <si>
    <t>Махдимагомедов М.Р.</t>
  </si>
  <si>
    <t>выпечка</t>
  </si>
  <si>
    <t>сладкое</t>
  </si>
  <si>
    <t>Каша пшенная жидкая молочная</t>
  </si>
  <si>
    <t>Салат из капусты с горошком и огурцами</t>
  </si>
  <si>
    <t>Чай с сахаром</t>
  </si>
  <si>
    <t>Хлеб пшеничный</t>
  </si>
  <si>
    <t>Банан</t>
  </si>
  <si>
    <t>Кекс</t>
  </si>
  <si>
    <t>Сосиски отварные</t>
  </si>
  <si>
    <t xml:space="preserve">Пюре картофельное </t>
  </si>
  <si>
    <t>Компот из сухофруктов</t>
  </si>
  <si>
    <t xml:space="preserve">яйцо </t>
  </si>
  <si>
    <t>Мандарин</t>
  </si>
  <si>
    <t>Яйцо вареное</t>
  </si>
  <si>
    <t>Салат крабовый</t>
  </si>
  <si>
    <t>Суп чечевичный с мясом</t>
  </si>
  <si>
    <t>Сок фруктовый</t>
  </si>
  <si>
    <t>Груша</t>
  </si>
  <si>
    <t>Котлеты (наггетсы)</t>
  </si>
  <si>
    <t>Гречка</t>
  </si>
  <si>
    <t>Какао</t>
  </si>
  <si>
    <t>Яблоко</t>
  </si>
  <si>
    <t>Свежий огурец</t>
  </si>
  <si>
    <t>Суп с мясом и лапшой</t>
  </si>
  <si>
    <t>Кефир</t>
  </si>
  <si>
    <t>Сметана</t>
  </si>
  <si>
    <t>Суп молочный с макаронами</t>
  </si>
  <si>
    <t>Салат марковный</t>
  </si>
  <si>
    <t>Суп рисовый молочный</t>
  </si>
  <si>
    <t>Хлеб пшеничный цельнозерновый</t>
  </si>
  <si>
    <t>Яйца</t>
  </si>
  <si>
    <t>Салат бурачный</t>
  </si>
  <si>
    <t>Суп фасолевый с мясом</t>
  </si>
  <si>
    <t xml:space="preserve">Сок фруктовый </t>
  </si>
  <si>
    <t>Фрукты</t>
  </si>
  <si>
    <t>Творог</t>
  </si>
  <si>
    <t>Пюре картофельное</t>
  </si>
  <si>
    <t>Сыр</t>
  </si>
  <si>
    <t>Сыр порционный</t>
  </si>
  <si>
    <t>Борщ с мясом</t>
  </si>
  <si>
    <t>Апельсин</t>
  </si>
  <si>
    <t>Суч чечевичный с мясом</t>
  </si>
  <si>
    <t>Салат из капусты с огурцами</t>
  </si>
  <si>
    <t>Яйца вареное</t>
  </si>
  <si>
    <t>Яйцо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</si>
</sst>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9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216" sqref="L2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43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90</v>
      </c>
      <c r="G14" s="43">
        <v>2</v>
      </c>
      <c r="H14" s="43">
        <v>2</v>
      </c>
      <c r="I14" s="43">
        <v>7</v>
      </c>
      <c r="J14" s="43">
        <v>50</v>
      </c>
      <c r="K14" s="44">
        <v>51</v>
      </c>
      <c r="L14" s="43">
        <v>15.66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230</v>
      </c>
      <c r="G15" s="43">
        <v>5</v>
      </c>
      <c r="H15" s="43">
        <v>4</v>
      </c>
      <c r="I15" s="43">
        <v>25</v>
      </c>
      <c r="J15" s="43">
        <v>159</v>
      </c>
      <c r="K15" s="44">
        <v>85</v>
      </c>
      <c r="L15" s="43">
        <v>13.13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15</v>
      </c>
      <c r="J18" s="43">
        <v>58</v>
      </c>
      <c r="K18" s="44">
        <v>3</v>
      </c>
      <c r="L18" s="43">
        <v>5.42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70</v>
      </c>
      <c r="G19" s="43">
        <v>2</v>
      </c>
      <c r="H19" s="43">
        <v>0</v>
      </c>
      <c r="I19" s="43">
        <v>15</v>
      </c>
      <c r="J19" s="43">
        <v>71</v>
      </c>
      <c r="K19" s="44">
        <v>60</v>
      </c>
      <c r="L19" s="43">
        <v>2.94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48</v>
      </c>
      <c r="F21" s="43">
        <v>100</v>
      </c>
      <c r="G21" s="43">
        <v>2</v>
      </c>
      <c r="H21" s="43">
        <v>1</v>
      </c>
      <c r="I21" s="43">
        <v>21</v>
      </c>
      <c r="J21" s="43">
        <v>96</v>
      </c>
      <c r="K21" s="44">
        <v>65</v>
      </c>
      <c r="L21" s="43">
        <v>29.43</v>
      </c>
    </row>
    <row r="22" spans="1:12" ht="15">
      <c r="A22" s="23"/>
      <c r="B22" s="15"/>
      <c r="C22" s="11"/>
      <c r="D22" s="6" t="s">
        <v>42</v>
      </c>
      <c r="E22" s="42" t="s">
        <v>49</v>
      </c>
      <c r="F22" s="43">
        <v>70</v>
      </c>
      <c r="G22" s="43">
        <v>2</v>
      </c>
      <c r="H22" s="43">
        <v>3</v>
      </c>
      <c r="I22" s="43">
        <v>78</v>
      </c>
      <c r="J22" s="43">
        <v>306</v>
      </c>
      <c r="K22" s="44"/>
      <c r="L22" s="43">
        <v>22.42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0">SUM(G14:G22)</f>
        <v>13</v>
      </c>
      <c r="H23" s="19">
        <f t="shared" si="0"/>
        <v>10</v>
      </c>
      <c r="I23" s="19">
        <f t="shared" si="0"/>
        <v>161</v>
      </c>
      <c r="J23" s="19">
        <f t="shared" si="0"/>
        <v>740</v>
      </c>
      <c r="K23" s="25"/>
      <c r="L23" s="19">
        <f t="shared" ref="L23" si="1">SUM(L14:L22)</f>
        <v>89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2">G13+G23</f>
        <v>13</v>
      </c>
      <c r="H24" s="32">
        <f t="shared" si="2"/>
        <v>10</v>
      </c>
      <c r="I24" s="32">
        <f t="shared" si="2"/>
        <v>161</v>
      </c>
      <c r="J24" s="32">
        <f t="shared" si="2"/>
        <v>740</v>
      </c>
      <c r="K24" s="32"/>
      <c r="L24" s="32">
        <f t="shared" ref="L24" si="3">L13+L23</f>
        <v>89</v>
      </c>
    </row>
    <row r="25" spans="1:12" ht="15">
      <c r="A25" s="14">
        <v>1</v>
      </c>
      <c r="B25" s="15">
        <v>2</v>
      </c>
      <c r="C25" s="22" t="s">
        <v>20</v>
      </c>
      <c r="D25" s="5" t="s">
        <v>29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28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30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42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43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0</v>
      </c>
      <c r="I34" s="43">
        <v>43</v>
      </c>
      <c r="J34" s="43">
        <v>200</v>
      </c>
      <c r="K34" s="44">
        <v>6</v>
      </c>
      <c r="L34" s="43">
        <v>16.95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80</v>
      </c>
      <c r="G36" s="43">
        <v>5</v>
      </c>
      <c r="H36" s="43">
        <v>10</v>
      </c>
      <c r="I36" s="43">
        <v>0</v>
      </c>
      <c r="J36" s="43">
        <v>180</v>
      </c>
      <c r="K36" s="44">
        <v>42</v>
      </c>
      <c r="L36" s="43">
        <v>11.96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25</v>
      </c>
      <c r="J37" s="43">
        <v>106</v>
      </c>
      <c r="K37" s="44">
        <v>2</v>
      </c>
      <c r="L37" s="43">
        <v>8.1300000000000008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70</v>
      </c>
      <c r="G38" s="43">
        <v>2</v>
      </c>
      <c r="H38" s="43">
        <v>0</v>
      </c>
      <c r="I38" s="43">
        <v>15</v>
      </c>
      <c r="J38" s="43">
        <v>71</v>
      </c>
      <c r="K38" s="44">
        <v>65</v>
      </c>
      <c r="L38" s="43">
        <v>2.94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54</v>
      </c>
      <c r="F40" s="43">
        <v>100</v>
      </c>
      <c r="G40" s="43">
        <v>1</v>
      </c>
      <c r="H40" s="43">
        <v>0</v>
      </c>
      <c r="I40" s="43">
        <v>8</v>
      </c>
      <c r="J40" s="43">
        <v>90</v>
      </c>
      <c r="K40" s="44"/>
      <c r="L40" s="43">
        <v>19.7</v>
      </c>
    </row>
    <row r="41" spans="1:12" ht="15">
      <c r="A41" s="14"/>
      <c r="B41" s="15"/>
      <c r="C41" s="11"/>
      <c r="D41" s="6" t="s">
        <v>53</v>
      </c>
      <c r="E41" s="42" t="s">
        <v>55</v>
      </c>
      <c r="F41" s="43">
        <v>60</v>
      </c>
      <c r="G41" s="43">
        <v>5</v>
      </c>
      <c r="H41" s="43">
        <v>5</v>
      </c>
      <c r="I41" s="43">
        <v>0</v>
      </c>
      <c r="J41" s="43">
        <v>63</v>
      </c>
      <c r="K41" s="44"/>
      <c r="L41" s="43">
        <v>29.32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4">SUM(G33:G41)</f>
        <v>16</v>
      </c>
      <c r="H42" s="19">
        <f t="shared" ref="H42" si="5">SUM(H33:H41)</f>
        <v>15</v>
      </c>
      <c r="I42" s="19">
        <f t="shared" ref="I42" si="6">SUM(I33:I41)</f>
        <v>91</v>
      </c>
      <c r="J42" s="19">
        <f t="shared" ref="J42:L42" si="7">SUM(J33:J41)</f>
        <v>710</v>
      </c>
      <c r="K42" s="25"/>
      <c r="L42" s="19">
        <f t="shared" si="7"/>
        <v>89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710</v>
      </c>
      <c r="G43" s="32">
        <f t="shared" ref="G43" si="8">G32+G42</f>
        <v>16</v>
      </c>
      <c r="H43" s="32">
        <f t="shared" ref="H43" si="9">H32+H42</f>
        <v>15</v>
      </c>
      <c r="I43" s="32">
        <f t="shared" ref="I43" si="10">I32+I42</f>
        <v>91</v>
      </c>
      <c r="J43" s="32">
        <f t="shared" ref="J43:L43" si="11">J32+J42</f>
        <v>710</v>
      </c>
      <c r="K43" s="32"/>
      <c r="L43" s="32">
        <f t="shared" si="11"/>
        <v>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30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70</v>
      </c>
      <c r="G52" s="43">
        <v>9</v>
      </c>
      <c r="H52" s="43">
        <v>7</v>
      </c>
      <c r="I52" s="43">
        <v>6</v>
      </c>
      <c r="J52" s="43">
        <v>228</v>
      </c>
      <c r="K52" s="44"/>
      <c r="L52" s="43">
        <v>13.18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3</v>
      </c>
      <c r="H53" s="43">
        <v>2</v>
      </c>
      <c r="I53" s="43">
        <v>5</v>
      </c>
      <c r="J53" s="43">
        <v>230</v>
      </c>
      <c r="K53" s="44">
        <v>40</v>
      </c>
      <c r="L53" s="43">
        <v>29.25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11</v>
      </c>
      <c r="J56" s="43">
        <v>50</v>
      </c>
      <c r="K56" s="44">
        <v>1</v>
      </c>
      <c r="L56" s="43">
        <v>20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70</v>
      </c>
      <c r="G57" s="43">
        <v>2</v>
      </c>
      <c r="H57" s="43">
        <v>0</v>
      </c>
      <c r="I57" s="43">
        <v>15</v>
      </c>
      <c r="J57" s="43">
        <v>71</v>
      </c>
      <c r="K57" s="44">
        <v>60</v>
      </c>
      <c r="L57" s="43">
        <v>2.94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59</v>
      </c>
      <c r="F59" s="43">
        <v>120</v>
      </c>
      <c r="G59" s="43">
        <v>0</v>
      </c>
      <c r="H59" s="43">
        <v>0</v>
      </c>
      <c r="I59" s="43">
        <v>11</v>
      </c>
      <c r="J59" s="43">
        <v>175</v>
      </c>
      <c r="K59" s="44"/>
      <c r="L59" s="43">
        <v>23.63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12">SUM(G52:G60)</f>
        <v>14</v>
      </c>
      <c r="H61" s="19">
        <f t="shared" ref="H61" si="13">SUM(H52:H60)</f>
        <v>9</v>
      </c>
      <c r="I61" s="19">
        <f t="shared" ref="I61" si="14">SUM(I52:I60)</f>
        <v>48</v>
      </c>
      <c r="J61" s="19">
        <f t="shared" ref="J61:L61" si="15">SUM(J52:J60)</f>
        <v>754</v>
      </c>
      <c r="K61" s="25"/>
      <c r="L61" s="19">
        <f t="shared" si="15"/>
        <v>89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710</v>
      </c>
      <c r="G62" s="32">
        <f t="shared" ref="G62" si="16">G51+G61</f>
        <v>14</v>
      </c>
      <c r="H62" s="32">
        <f t="shared" ref="H62" si="17">H51+H61</f>
        <v>9</v>
      </c>
      <c r="I62" s="32">
        <f t="shared" ref="I62" si="18">I51+I61</f>
        <v>48</v>
      </c>
      <c r="J62" s="32">
        <f t="shared" ref="J62:L62" si="19">J51+J61</f>
        <v>754</v>
      </c>
      <c r="K62" s="32"/>
      <c r="L62" s="32">
        <f t="shared" si="19"/>
        <v>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90</v>
      </c>
      <c r="G71" s="43">
        <v>9</v>
      </c>
      <c r="H71" s="43">
        <v>12</v>
      </c>
      <c r="I71" s="43">
        <v>9</v>
      </c>
      <c r="J71" s="43">
        <v>213</v>
      </c>
      <c r="K71" s="44"/>
      <c r="L71" s="43">
        <v>24.29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8</v>
      </c>
      <c r="H72" s="43">
        <v>10</v>
      </c>
      <c r="I72" s="43">
        <v>34</v>
      </c>
      <c r="J72" s="43">
        <v>260</v>
      </c>
      <c r="K72" s="44">
        <v>17</v>
      </c>
      <c r="L72" s="43">
        <v>11.21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4</v>
      </c>
      <c r="H75" s="43">
        <v>1</v>
      </c>
      <c r="I75" s="43">
        <v>25</v>
      </c>
      <c r="J75" s="43">
        <v>122</v>
      </c>
      <c r="K75" s="44">
        <v>188</v>
      </c>
      <c r="L75" s="43">
        <v>11.77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70</v>
      </c>
      <c r="G76" s="43">
        <v>2</v>
      </c>
      <c r="H76" s="43">
        <v>0</v>
      </c>
      <c r="I76" s="43">
        <v>15</v>
      </c>
      <c r="J76" s="43">
        <v>71</v>
      </c>
      <c r="K76" s="44">
        <v>60</v>
      </c>
      <c r="L76" s="43">
        <v>2.94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24</v>
      </c>
      <c r="E78" s="42" t="s">
        <v>63</v>
      </c>
      <c r="F78" s="43">
        <v>100</v>
      </c>
      <c r="G78" s="43">
        <v>0</v>
      </c>
      <c r="H78" s="43">
        <v>0</v>
      </c>
      <c r="I78" s="43">
        <v>7</v>
      </c>
      <c r="J78" s="43">
        <v>31</v>
      </c>
      <c r="K78" s="44">
        <v>61</v>
      </c>
      <c r="L78" s="43">
        <v>16.82</v>
      </c>
    </row>
    <row r="79" spans="1:12" ht="15">
      <c r="A79" s="23"/>
      <c r="B79" s="15"/>
      <c r="C79" s="11"/>
      <c r="D79" s="6" t="s">
        <v>42</v>
      </c>
      <c r="E79" s="42" t="s">
        <v>49</v>
      </c>
      <c r="F79" s="43">
        <v>60</v>
      </c>
      <c r="G79" s="43">
        <v>2</v>
      </c>
      <c r="H79" s="43">
        <v>3</v>
      </c>
      <c r="I79" s="43">
        <v>38</v>
      </c>
      <c r="J79" s="43">
        <v>306</v>
      </c>
      <c r="K79" s="44"/>
      <c r="L79" s="43">
        <v>21.97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20">SUM(G71:G79)</f>
        <v>25</v>
      </c>
      <c r="H80" s="19">
        <f t="shared" ref="H80" si="21">SUM(H71:H79)</f>
        <v>26</v>
      </c>
      <c r="I80" s="19">
        <f t="shared" ref="I80" si="22">SUM(I71:I79)</f>
        <v>128</v>
      </c>
      <c r="J80" s="19">
        <f t="shared" ref="J80:L80" si="23">SUM(J71:J79)</f>
        <v>1003</v>
      </c>
      <c r="K80" s="25"/>
      <c r="L80" s="19">
        <f t="shared" si="23"/>
        <v>89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720</v>
      </c>
      <c r="G81" s="32">
        <f t="shared" ref="G81" si="24">G70+G80</f>
        <v>25</v>
      </c>
      <c r="H81" s="32">
        <f t="shared" ref="H81" si="25">H70+H80</f>
        <v>26</v>
      </c>
      <c r="I81" s="32">
        <f t="shared" ref="I81" si="26">I70+I80</f>
        <v>128</v>
      </c>
      <c r="J81" s="32">
        <f t="shared" ref="J81:L81" si="27">J70+J80</f>
        <v>1003</v>
      </c>
      <c r="K81" s="32"/>
      <c r="L81" s="32">
        <f t="shared" si="27"/>
        <v>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80</v>
      </c>
      <c r="G90" s="43">
        <v>1</v>
      </c>
      <c r="H90" s="43">
        <v>0</v>
      </c>
      <c r="I90" s="43">
        <v>3</v>
      </c>
      <c r="J90" s="43">
        <v>30</v>
      </c>
      <c r="K90" s="44"/>
      <c r="L90" s="43">
        <v>16.440000000000001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2</v>
      </c>
      <c r="H91" s="43">
        <v>3</v>
      </c>
      <c r="I91" s="43">
        <v>4</v>
      </c>
      <c r="J91" s="43">
        <v>260</v>
      </c>
      <c r="K91" s="44">
        <v>103</v>
      </c>
      <c r="L91" s="43">
        <v>25.56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3</v>
      </c>
      <c r="H94" s="43">
        <v>3</v>
      </c>
      <c r="I94" s="43">
        <v>4</v>
      </c>
      <c r="J94" s="43">
        <v>160</v>
      </c>
      <c r="K94" s="44"/>
      <c r="L94" s="43">
        <v>18.82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70</v>
      </c>
      <c r="G95" s="43">
        <v>2</v>
      </c>
      <c r="H95" s="43">
        <v>0</v>
      </c>
      <c r="I95" s="43">
        <v>15</v>
      </c>
      <c r="J95" s="43">
        <v>71</v>
      </c>
      <c r="K95" s="44">
        <v>60</v>
      </c>
      <c r="L95" s="43">
        <v>2.94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24</v>
      </c>
      <c r="E97" s="42" t="s">
        <v>59</v>
      </c>
      <c r="F97" s="43">
        <v>130</v>
      </c>
      <c r="G97" s="43">
        <v>0</v>
      </c>
      <c r="H97" s="43">
        <v>0</v>
      </c>
      <c r="I97" s="43">
        <v>11</v>
      </c>
      <c r="J97" s="43">
        <v>190</v>
      </c>
      <c r="K97" s="44"/>
      <c r="L97" s="43">
        <v>25.24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28">SUM(G90:G98)</f>
        <v>8</v>
      </c>
      <c r="H99" s="19">
        <f t="shared" ref="H99" si="29">SUM(H90:H98)</f>
        <v>6</v>
      </c>
      <c r="I99" s="19">
        <f t="shared" ref="I99" si="30">SUM(I90:I98)</f>
        <v>37</v>
      </c>
      <c r="J99" s="19">
        <f t="shared" ref="J99:L99" si="31">SUM(J90:J98)</f>
        <v>711</v>
      </c>
      <c r="K99" s="25"/>
      <c r="L99" s="19">
        <f t="shared" si="31"/>
        <v>89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730</v>
      </c>
      <c r="G100" s="32">
        <f t="shared" ref="G100" si="32">G89+G99</f>
        <v>8</v>
      </c>
      <c r="H100" s="32">
        <f t="shared" ref="H100" si="33">H89+H99</f>
        <v>6</v>
      </c>
      <c r="I100" s="32">
        <f t="shared" ref="I100" si="34">I89+I99</f>
        <v>37</v>
      </c>
      <c r="J100" s="32">
        <f t="shared" ref="J100:L100" si="35">J89+J99</f>
        <v>711</v>
      </c>
      <c r="K100" s="32"/>
      <c r="L100" s="32">
        <f t="shared" si="35"/>
        <v>89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67</v>
      </c>
      <c r="F109" s="43">
        <v>130</v>
      </c>
      <c r="G109" s="43">
        <v>2</v>
      </c>
      <c r="H109" s="43">
        <v>30</v>
      </c>
      <c r="I109" s="43">
        <v>3</v>
      </c>
      <c r="J109" s="43">
        <v>294</v>
      </c>
      <c r="K109" s="44"/>
      <c r="L109" s="43">
        <v>10.06</v>
      </c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230</v>
      </c>
      <c r="G110" s="43">
        <v>4</v>
      </c>
      <c r="H110" s="43">
        <v>9</v>
      </c>
      <c r="I110" s="43">
        <v>35</v>
      </c>
      <c r="J110" s="43">
        <v>248</v>
      </c>
      <c r="K110" s="44">
        <v>21</v>
      </c>
      <c r="L110" s="43">
        <v>14.2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</v>
      </c>
      <c r="H113" s="43">
        <v>0</v>
      </c>
      <c r="I113" s="43">
        <v>11</v>
      </c>
      <c r="J113" s="43">
        <v>50</v>
      </c>
      <c r="K113" s="44">
        <v>1</v>
      </c>
      <c r="L113" s="43">
        <v>20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70</v>
      </c>
      <c r="G114" s="43">
        <v>2</v>
      </c>
      <c r="H114" s="43">
        <v>0</v>
      </c>
      <c r="I114" s="43">
        <v>15</v>
      </c>
      <c r="J114" s="43">
        <v>71</v>
      </c>
      <c r="K114" s="44">
        <v>60</v>
      </c>
      <c r="L114" s="43">
        <v>2.94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0</v>
      </c>
      <c r="H116" s="43">
        <v>0</v>
      </c>
      <c r="I116" s="43">
        <v>7</v>
      </c>
      <c r="J116" s="43">
        <v>31</v>
      </c>
      <c r="K116" s="44">
        <v>61</v>
      </c>
      <c r="L116" s="43">
        <v>17.75</v>
      </c>
    </row>
    <row r="117" spans="1:12" ht="15">
      <c r="A117" s="23"/>
      <c r="B117" s="15"/>
      <c r="C117" s="11"/>
      <c r="D117" s="6" t="s">
        <v>42</v>
      </c>
      <c r="E117" s="42" t="s">
        <v>49</v>
      </c>
      <c r="F117" s="43">
        <v>70</v>
      </c>
      <c r="G117" s="43">
        <v>2</v>
      </c>
      <c r="H117" s="43">
        <v>3</v>
      </c>
      <c r="I117" s="43">
        <v>78</v>
      </c>
      <c r="J117" s="43">
        <v>306</v>
      </c>
      <c r="K117" s="44"/>
      <c r="L117" s="43">
        <v>24.05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36">SUM(G109:G117)</f>
        <v>10</v>
      </c>
      <c r="H118" s="19">
        <f t="shared" si="36"/>
        <v>42</v>
      </c>
      <c r="I118" s="19">
        <f t="shared" si="36"/>
        <v>149</v>
      </c>
      <c r="J118" s="19">
        <f t="shared" si="36"/>
        <v>1000</v>
      </c>
      <c r="K118" s="25"/>
      <c r="L118" s="19">
        <f t="shared" ref="L118" si="37">SUM(L109:L117)</f>
        <v>88.999999999999986</v>
      </c>
    </row>
    <row r="119" spans="1:12" ht="1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800</v>
      </c>
      <c r="G119" s="32">
        <f t="shared" ref="G119" si="38">G108+G118</f>
        <v>10</v>
      </c>
      <c r="H119" s="32">
        <f t="shared" ref="H119" si="39">H108+H118</f>
        <v>42</v>
      </c>
      <c r="I119" s="32">
        <f t="shared" ref="I119" si="40">I108+I118</f>
        <v>149</v>
      </c>
      <c r="J119" s="32">
        <f t="shared" ref="J119:L119" si="41">J108+J118</f>
        <v>1000</v>
      </c>
      <c r="K119" s="32"/>
      <c r="L119" s="32">
        <f t="shared" si="41"/>
        <v>88.999999999999986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43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69</v>
      </c>
      <c r="F128" s="43">
        <v>100</v>
      </c>
      <c r="G128" s="43">
        <v>1</v>
      </c>
      <c r="H128" s="43">
        <v>8</v>
      </c>
      <c r="I128" s="43">
        <v>5</v>
      </c>
      <c r="J128" s="43">
        <v>230</v>
      </c>
      <c r="K128" s="44"/>
      <c r="L128" s="43">
        <v>15.64</v>
      </c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2</v>
      </c>
      <c r="H129" s="43">
        <v>3</v>
      </c>
      <c r="I129" s="43">
        <v>24</v>
      </c>
      <c r="J129" s="43">
        <v>167</v>
      </c>
      <c r="K129" s="44">
        <v>31</v>
      </c>
      <c r="L129" s="43">
        <v>19.71</v>
      </c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120</v>
      </c>
      <c r="G132" s="43">
        <v>1</v>
      </c>
      <c r="H132" s="43">
        <v>0</v>
      </c>
      <c r="I132" s="43">
        <v>25</v>
      </c>
      <c r="J132" s="43">
        <v>106</v>
      </c>
      <c r="K132" s="44">
        <v>2</v>
      </c>
      <c r="L132" s="43">
        <v>8.1300000000000008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71</v>
      </c>
      <c r="F134" s="43">
        <v>70</v>
      </c>
      <c r="G134" s="43">
        <v>2</v>
      </c>
      <c r="H134" s="43">
        <v>0</v>
      </c>
      <c r="I134" s="43">
        <v>15</v>
      </c>
      <c r="J134" s="43">
        <v>71</v>
      </c>
      <c r="K134" s="44">
        <v>60</v>
      </c>
      <c r="L134" s="43">
        <v>2.94</v>
      </c>
    </row>
    <row r="135" spans="1:12" ht="15">
      <c r="A135" s="14"/>
      <c r="B135" s="15"/>
      <c r="C135" s="11"/>
      <c r="D135" s="6" t="s">
        <v>24</v>
      </c>
      <c r="E135" s="42" t="s">
        <v>54</v>
      </c>
      <c r="F135" s="43">
        <v>120</v>
      </c>
      <c r="G135" s="43">
        <v>1</v>
      </c>
      <c r="H135" s="43">
        <v>0</v>
      </c>
      <c r="I135" s="43">
        <v>8</v>
      </c>
      <c r="J135" s="43">
        <v>90</v>
      </c>
      <c r="K135" s="44"/>
      <c r="L135" s="43">
        <v>23.92</v>
      </c>
    </row>
    <row r="136" spans="1:12" ht="15">
      <c r="A136" s="14"/>
      <c r="B136" s="15"/>
      <c r="C136" s="11"/>
      <c r="D136" s="6" t="s">
        <v>72</v>
      </c>
      <c r="E136" s="42" t="s">
        <v>55</v>
      </c>
      <c r="F136" s="43">
        <v>50</v>
      </c>
      <c r="G136" s="43">
        <v>5</v>
      </c>
      <c r="H136" s="43">
        <v>5</v>
      </c>
      <c r="I136" s="43">
        <v>0</v>
      </c>
      <c r="J136" s="43">
        <v>63</v>
      </c>
      <c r="K136" s="44"/>
      <c r="L136" s="43">
        <v>18.66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42">SUM(G128:G136)</f>
        <v>12</v>
      </c>
      <c r="H137" s="19">
        <f t="shared" si="42"/>
        <v>16</v>
      </c>
      <c r="I137" s="19">
        <f t="shared" si="42"/>
        <v>77</v>
      </c>
      <c r="J137" s="19">
        <f t="shared" si="42"/>
        <v>727</v>
      </c>
      <c r="K137" s="25"/>
      <c r="L137" s="19">
        <f t="shared" ref="L137" si="43">SUM(L128:L136)</f>
        <v>89</v>
      </c>
    </row>
    <row r="138" spans="1:12" ht="15.75" thickBot="1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710</v>
      </c>
      <c r="G138" s="32">
        <f t="shared" ref="G138" si="44">G127+G137</f>
        <v>12</v>
      </c>
      <c r="H138" s="32">
        <f t="shared" ref="H138" si="45">H127+H137</f>
        <v>16</v>
      </c>
      <c r="I138" s="32">
        <f t="shared" ref="I138" si="46">I127+I137</f>
        <v>77</v>
      </c>
      <c r="J138" s="32">
        <f t="shared" ref="J138" si="47">J127+J137</f>
        <v>727</v>
      </c>
      <c r="K138" s="32"/>
      <c r="L138" s="32">
        <v>89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42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3</v>
      </c>
      <c r="H147" s="43">
        <v>4</v>
      </c>
      <c r="I147" s="43">
        <v>6</v>
      </c>
      <c r="J147" s="43">
        <v>56</v>
      </c>
      <c r="K147" s="44">
        <v>52</v>
      </c>
      <c r="L147" s="43">
        <v>9.34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240</v>
      </c>
      <c r="G148" s="43">
        <v>7</v>
      </c>
      <c r="H148" s="43">
        <v>6</v>
      </c>
      <c r="I148" s="43">
        <v>40</v>
      </c>
      <c r="J148" s="43">
        <v>237</v>
      </c>
      <c r="K148" s="44">
        <v>297</v>
      </c>
      <c r="L148" s="43">
        <v>30.51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</v>
      </c>
      <c r="H151" s="43">
        <v>0</v>
      </c>
      <c r="I151" s="43">
        <v>11</v>
      </c>
      <c r="J151" s="43">
        <v>50</v>
      </c>
      <c r="K151" s="44">
        <v>1</v>
      </c>
      <c r="L151" s="43">
        <v>20</v>
      </c>
    </row>
    <row r="152" spans="1:12" ht="15">
      <c r="A152" s="23"/>
      <c r="B152" s="15"/>
      <c r="C152" s="11"/>
      <c r="D152" s="7" t="s">
        <v>31</v>
      </c>
      <c r="E152" s="42" t="s">
        <v>71</v>
      </c>
      <c r="F152" s="43">
        <v>70</v>
      </c>
      <c r="G152" s="43">
        <v>2</v>
      </c>
      <c r="H152" s="43">
        <v>0</v>
      </c>
      <c r="I152" s="43">
        <v>15</v>
      </c>
      <c r="J152" s="43">
        <v>71</v>
      </c>
      <c r="K152" s="44">
        <v>60</v>
      </c>
      <c r="L152" s="43">
        <v>2.94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76</v>
      </c>
      <c r="E154" s="42" t="s">
        <v>48</v>
      </c>
      <c r="F154" s="43">
        <v>100</v>
      </c>
      <c r="G154" s="43">
        <v>2</v>
      </c>
      <c r="H154" s="43">
        <v>1</v>
      </c>
      <c r="I154" s="43">
        <v>21</v>
      </c>
      <c r="J154" s="43">
        <v>96</v>
      </c>
      <c r="K154" s="44">
        <v>65</v>
      </c>
      <c r="L154" s="43">
        <v>16.399999999999999</v>
      </c>
    </row>
    <row r="155" spans="1:12" ht="15">
      <c r="A155" s="23"/>
      <c r="B155" s="15"/>
      <c r="C155" s="11"/>
      <c r="D155" s="6"/>
      <c r="E155" s="42" t="s">
        <v>77</v>
      </c>
      <c r="F155" s="43">
        <v>70</v>
      </c>
      <c r="G155" s="43">
        <v>14</v>
      </c>
      <c r="H155" s="43">
        <v>18</v>
      </c>
      <c r="I155" s="43">
        <v>3</v>
      </c>
      <c r="J155" s="43">
        <v>232</v>
      </c>
      <c r="K155" s="44"/>
      <c r="L155" s="43">
        <v>9.81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48">SUM(G147:G155)</f>
        <v>28</v>
      </c>
      <c r="H156" s="19">
        <f t="shared" si="48"/>
        <v>29</v>
      </c>
      <c r="I156" s="19">
        <f t="shared" si="48"/>
        <v>96</v>
      </c>
      <c r="J156" s="19">
        <f t="shared" si="48"/>
        <v>742</v>
      </c>
      <c r="K156" s="25"/>
      <c r="L156" s="19">
        <f t="shared" ref="L156" si="49">SUM(L147:L155)</f>
        <v>89</v>
      </c>
    </row>
    <row r="157" spans="1:12" ht="1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740</v>
      </c>
      <c r="G157" s="32">
        <f t="shared" ref="G157" si="50">G146+G156</f>
        <v>28</v>
      </c>
      <c r="H157" s="32">
        <f t="shared" ref="H157" si="51">H146+H156</f>
        <v>29</v>
      </c>
      <c r="I157" s="32">
        <f t="shared" ref="I157" si="52">I146+I156</f>
        <v>96</v>
      </c>
      <c r="J157" s="32">
        <f t="shared" ref="J157:L157" si="53">J146+J156</f>
        <v>742</v>
      </c>
      <c r="K157" s="32"/>
      <c r="L157" s="32">
        <f t="shared" si="53"/>
        <v>89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50</v>
      </c>
      <c r="F166" s="43">
        <v>80</v>
      </c>
      <c r="G166" s="43">
        <v>5</v>
      </c>
      <c r="H166" s="43">
        <v>10</v>
      </c>
      <c r="I166" s="43">
        <v>0</v>
      </c>
      <c r="J166" s="43">
        <v>118</v>
      </c>
      <c r="K166" s="44">
        <v>42</v>
      </c>
      <c r="L166" s="43">
        <v>11.98</v>
      </c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4</v>
      </c>
      <c r="H167" s="43">
        <v>8</v>
      </c>
      <c r="I167" s="43">
        <v>29</v>
      </c>
      <c r="J167" s="43">
        <v>228</v>
      </c>
      <c r="K167" s="44">
        <v>6</v>
      </c>
      <c r="L167" s="43">
        <v>16.95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4</v>
      </c>
      <c r="H170" s="43">
        <v>1</v>
      </c>
      <c r="I170" s="43">
        <v>25</v>
      </c>
      <c r="J170" s="43">
        <v>122</v>
      </c>
      <c r="K170" s="44">
        <v>188</v>
      </c>
      <c r="L170" s="43">
        <v>11.77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70</v>
      </c>
      <c r="G171" s="43">
        <v>2</v>
      </c>
      <c r="H171" s="43">
        <v>0</v>
      </c>
      <c r="I171" s="43">
        <v>15</v>
      </c>
      <c r="J171" s="43">
        <v>71</v>
      </c>
      <c r="K171" s="44">
        <v>60</v>
      </c>
      <c r="L171" s="43">
        <v>2.94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79</v>
      </c>
      <c r="E173" s="42" t="s">
        <v>80</v>
      </c>
      <c r="F173" s="43">
        <v>70</v>
      </c>
      <c r="G173" s="43">
        <v>5</v>
      </c>
      <c r="H173" s="43">
        <v>6</v>
      </c>
      <c r="I173" s="43">
        <v>0</v>
      </c>
      <c r="J173" s="43">
        <v>75</v>
      </c>
      <c r="K173" s="44">
        <v>43</v>
      </c>
      <c r="L173" s="43">
        <v>14</v>
      </c>
    </row>
    <row r="174" spans="1:12" ht="15">
      <c r="A174" s="23"/>
      <c r="B174" s="15"/>
      <c r="C174" s="11"/>
      <c r="D174" s="6" t="s">
        <v>24</v>
      </c>
      <c r="E174" s="42" t="s">
        <v>48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/>
      <c r="L174" s="43">
        <v>31.36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54">SUM(G166:G174)</f>
        <v>22</v>
      </c>
      <c r="H175" s="19">
        <f t="shared" si="54"/>
        <v>26</v>
      </c>
      <c r="I175" s="19">
        <f t="shared" si="54"/>
        <v>90</v>
      </c>
      <c r="J175" s="19">
        <f t="shared" si="54"/>
        <v>710</v>
      </c>
      <c r="K175" s="25"/>
      <c r="L175" s="19">
        <f t="shared" ref="L175" si="55">SUM(L166:L174)</f>
        <v>89</v>
      </c>
    </row>
    <row r="176" spans="1:12" ht="1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720</v>
      </c>
      <c r="G176" s="32">
        <f t="shared" ref="G176" si="56">G165+G175</f>
        <v>22</v>
      </c>
      <c r="H176" s="32">
        <f t="shared" ref="H176" si="57">H165+H175</f>
        <v>26</v>
      </c>
      <c r="I176" s="32">
        <f t="shared" ref="I176" si="58">I165+I175</f>
        <v>90</v>
      </c>
      <c r="J176" s="32">
        <f t="shared" ref="J176:L176" si="59">J165+J175</f>
        <v>710</v>
      </c>
      <c r="K176" s="32"/>
      <c r="L176" s="32">
        <f t="shared" si="59"/>
        <v>89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v>4</v>
      </c>
      <c r="C185" s="10" t="s">
        <v>25</v>
      </c>
      <c r="D185" s="7" t="s">
        <v>26</v>
      </c>
      <c r="E185" s="42" t="s">
        <v>67</v>
      </c>
      <c r="F185" s="43">
        <v>70</v>
      </c>
      <c r="G185" s="43">
        <v>2</v>
      </c>
      <c r="H185" s="43">
        <v>30</v>
      </c>
      <c r="I185" s="43">
        <v>3</v>
      </c>
      <c r="J185" s="43">
        <v>294</v>
      </c>
      <c r="K185" s="44"/>
      <c r="L185" s="43">
        <v>12.33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4</v>
      </c>
      <c r="H186" s="43">
        <v>3</v>
      </c>
      <c r="I186" s="43">
        <v>4</v>
      </c>
      <c r="J186" s="43">
        <v>58</v>
      </c>
      <c r="K186" s="44">
        <v>40</v>
      </c>
      <c r="L186" s="43">
        <v>22.24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</v>
      </c>
      <c r="H189" s="43">
        <v>2</v>
      </c>
      <c r="I189" s="43">
        <v>25</v>
      </c>
      <c r="J189" s="43">
        <v>106</v>
      </c>
      <c r="K189" s="44">
        <v>2</v>
      </c>
      <c r="L189" s="43">
        <v>8.1300000000000008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70</v>
      </c>
      <c r="G190" s="43">
        <v>2</v>
      </c>
      <c r="H190" s="43">
        <v>0</v>
      </c>
      <c r="I190" s="43">
        <v>15</v>
      </c>
      <c r="J190" s="43">
        <v>71</v>
      </c>
      <c r="K190" s="44">
        <v>60</v>
      </c>
      <c r="L190" s="43">
        <v>2.94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82</v>
      </c>
      <c r="F192" s="43">
        <v>100</v>
      </c>
      <c r="G192" s="43">
        <v>3</v>
      </c>
      <c r="H192" s="43">
        <v>1</v>
      </c>
      <c r="I192" s="43">
        <v>23</v>
      </c>
      <c r="J192" s="43">
        <v>125</v>
      </c>
      <c r="K192" s="44">
        <v>10</v>
      </c>
      <c r="L192" s="43">
        <v>15.42</v>
      </c>
    </row>
    <row r="193" spans="1:12" ht="15">
      <c r="A193" s="23"/>
      <c r="B193" s="15"/>
      <c r="C193" s="11"/>
      <c r="D193" s="6" t="s">
        <v>42</v>
      </c>
      <c r="E193" s="42" t="s">
        <v>49</v>
      </c>
      <c r="F193" s="43">
        <v>80</v>
      </c>
      <c r="G193" s="43">
        <v>2</v>
      </c>
      <c r="H193" s="43">
        <v>3</v>
      </c>
      <c r="I193" s="43">
        <v>78</v>
      </c>
      <c r="J193" s="43">
        <v>306</v>
      </c>
      <c r="K193" s="44"/>
      <c r="L193" s="43">
        <v>27.94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60">SUM(G185:G193)</f>
        <v>14</v>
      </c>
      <c r="H194" s="19">
        <f t="shared" si="60"/>
        <v>39</v>
      </c>
      <c r="I194" s="19">
        <f t="shared" si="60"/>
        <v>148</v>
      </c>
      <c r="J194" s="19">
        <f t="shared" si="60"/>
        <v>960</v>
      </c>
      <c r="K194" s="25"/>
      <c r="L194" s="19">
        <f>SUM(L185:L193)</f>
        <v>89</v>
      </c>
    </row>
    <row r="195" spans="1:12" ht="15.75" thickBot="1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720</v>
      </c>
      <c r="G195" s="32">
        <f t="shared" ref="G195" si="61">G184+G194</f>
        <v>14</v>
      </c>
      <c r="H195" s="32">
        <f t="shared" ref="H195" si="62">H184+H194</f>
        <v>39</v>
      </c>
      <c r="I195" s="32">
        <f t="shared" ref="I195" si="63">I184+I194</f>
        <v>148</v>
      </c>
      <c r="J195" s="32">
        <f t="shared" ref="J195:L195" si="64">J184+J194</f>
        <v>960</v>
      </c>
      <c r="K195" s="32"/>
      <c r="L195" s="32">
        <f t="shared" si="64"/>
        <v>89</v>
      </c>
    </row>
    <row r="196" spans="1:12" ht="12.7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 t="s">
        <v>42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/>
      <c r="G203" s="19"/>
      <c r="H203" s="19"/>
      <c r="I203" s="19"/>
      <c r="J203" s="19"/>
      <c r="K203" s="25"/>
      <c r="L203" s="19"/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83</v>
      </c>
      <c r="F205" s="43">
        <v>250</v>
      </c>
      <c r="G205" s="43">
        <v>3</v>
      </c>
      <c r="H205" s="43">
        <v>2</v>
      </c>
      <c r="I205" s="43">
        <v>5</v>
      </c>
      <c r="J205" s="43">
        <v>49</v>
      </c>
      <c r="K205" s="44">
        <v>40</v>
      </c>
      <c r="L205" s="43">
        <v>31.96</v>
      </c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</v>
      </c>
      <c r="H208" s="43">
        <v>0</v>
      </c>
      <c r="I208" s="43">
        <v>11</v>
      </c>
      <c r="J208" s="43">
        <v>50</v>
      </c>
      <c r="K208" s="44">
        <v>1</v>
      </c>
      <c r="L208" s="43">
        <v>20</v>
      </c>
    </row>
    <row r="209" spans="1:12" ht="15">
      <c r="A209" s="23"/>
      <c r="B209" s="15"/>
      <c r="C209" s="11"/>
      <c r="D209" s="7" t="s">
        <v>31</v>
      </c>
      <c r="E209" s="42" t="s">
        <v>47</v>
      </c>
      <c r="F209" s="43">
        <v>70</v>
      </c>
      <c r="G209" s="43">
        <v>2</v>
      </c>
      <c r="H209" s="43">
        <v>0</v>
      </c>
      <c r="I209" s="43">
        <v>15</v>
      </c>
      <c r="J209" s="43">
        <v>71</v>
      </c>
      <c r="K209" s="44">
        <v>60</v>
      </c>
      <c r="L209" s="43">
        <v>2.94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 t="s">
        <v>24</v>
      </c>
      <c r="E211" s="42" t="s">
        <v>48</v>
      </c>
      <c r="F211" s="43">
        <v>180</v>
      </c>
      <c r="G211" s="43">
        <v>2</v>
      </c>
      <c r="H211" s="43">
        <v>1</v>
      </c>
      <c r="I211" s="43">
        <v>21</v>
      </c>
      <c r="J211" s="43">
        <v>306</v>
      </c>
      <c r="K211" s="44">
        <v>65</v>
      </c>
      <c r="L211" s="43">
        <v>20.09</v>
      </c>
    </row>
    <row r="212" spans="1:12" ht="15">
      <c r="A212" s="23"/>
      <c r="B212" s="15"/>
      <c r="C212" s="11"/>
      <c r="D212" s="6" t="s">
        <v>42</v>
      </c>
      <c r="E212" s="42" t="s">
        <v>49</v>
      </c>
      <c r="F212" s="43">
        <v>80</v>
      </c>
      <c r="G212" s="43">
        <v>2</v>
      </c>
      <c r="H212" s="43">
        <v>3</v>
      </c>
      <c r="I212" s="43">
        <v>78</v>
      </c>
      <c r="J212" s="43">
        <v>306</v>
      </c>
      <c r="K212" s="44"/>
      <c r="L212" s="43">
        <v>14.01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65">SUM(G204:G212)</f>
        <v>9</v>
      </c>
      <c r="H213" s="19">
        <f t="shared" si="65"/>
        <v>6</v>
      </c>
      <c r="I213" s="19">
        <f t="shared" si="65"/>
        <v>130</v>
      </c>
      <c r="J213" s="19">
        <f t="shared" si="65"/>
        <v>782</v>
      </c>
      <c r="K213" s="25"/>
      <c r="L213" s="19">
        <f t="shared" ref="L213" si="66">SUM(L204:L212)</f>
        <v>89</v>
      </c>
    </row>
    <row r="214" spans="1:12" ht="15.75" thickBot="1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780</v>
      </c>
      <c r="G214" s="32">
        <f t="shared" ref="G214:J214" si="67">G203+G213</f>
        <v>9</v>
      </c>
      <c r="H214" s="32">
        <f t="shared" si="67"/>
        <v>6</v>
      </c>
      <c r="I214" s="32">
        <f t="shared" si="67"/>
        <v>130</v>
      </c>
      <c r="J214" s="32">
        <f t="shared" si="67"/>
        <v>782</v>
      </c>
      <c r="K214" s="32"/>
      <c r="L214" s="32">
        <f t="shared" ref="L214" si="68">L203+L213</f>
        <v>89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 t="s">
        <v>42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/>
      <c r="G222" s="19"/>
      <c r="H222" s="19"/>
      <c r="I222" s="19"/>
      <c r="J222" s="19"/>
      <c r="K222" s="25"/>
      <c r="L222" s="19"/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84</v>
      </c>
      <c r="F223" s="43">
        <v>90</v>
      </c>
      <c r="G223" s="43">
        <v>2</v>
      </c>
      <c r="H223" s="43">
        <v>2</v>
      </c>
      <c r="I223" s="43">
        <v>7</v>
      </c>
      <c r="J223" s="43">
        <v>50</v>
      </c>
      <c r="K223" s="44">
        <v>51</v>
      </c>
      <c r="L223" s="43">
        <v>15.66</v>
      </c>
    </row>
    <row r="224" spans="1:12" ht="15">
      <c r="A224" s="23"/>
      <c r="B224" s="15"/>
      <c r="C224" s="11"/>
      <c r="D224" s="7" t="s">
        <v>27</v>
      </c>
      <c r="E224" s="42" t="s">
        <v>68</v>
      </c>
      <c r="F224" s="43">
        <v>230</v>
      </c>
      <c r="G224" s="43">
        <v>4</v>
      </c>
      <c r="H224" s="43">
        <v>9</v>
      </c>
      <c r="I224" s="43">
        <v>35</v>
      </c>
      <c r="J224" s="43">
        <v>248</v>
      </c>
      <c r="K224" s="44">
        <v>21</v>
      </c>
      <c r="L224" s="43">
        <v>14.2</v>
      </c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 t="s">
        <v>66</v>
      </c>
      <c r="F227" s="43">
        <v>150</v>
      </c>
      <c r="G227" s="43">
        <v>3</v>
      </c>
      <c r="H227" s="43">
        <v>3</v>
      </c>
      <c r="I227" s="43">
        <v>4</v>
      </c>
      <c r="J227" s="43">
        <v>56</v>
      </c>
      <c r="K227" s="44"/>
      <c r="L227" s="43">
        <v>21.3</v>
      </c>
    </row>
    <row r="228" spans="1:12" ht="15">
      <c r="A228" s="23"/>
      <c r="B228" s="15"/>
      <c r="C228" s="11"/>
      <c r="D228" s="7" t="s">
        <v>31</v>
      </c>
      <c r="E228" s="42" t="s">
        <v>47</v>
      </c>
      <c r="F228" s="43">
        <v>70</v>
      </c>
      <c r="G228" s="43">
        <v>2</v>
      </c>
      <c r="H228" s="43">
        <v>0</v>
      </c>
      <c r="I228" s="43">
        <v>15</v>
      </c>
      <c r="J228" s="43">
        <v>71</v>
      </c>
      <c r="K228" s="44">
        <v>60</v>
      </c>
      <c r="L228" s="43">
        <v>2.94</v>
      </c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 t="s">
        <v>86</v>
      </c>
      <c r="E230" s="42" t="s">
        <v>85</v>
      </c>
      <c r="F230" s="43">
        <v>60</v>
      </c>
      <c r="G230" s="43">
        <v>5</v>
      </c>
      <c r="H230" s="43">
        <v>5</v>
      </c>
      <c r="I230" s="43">
        <v>0</v>
      </c>
      <c r="J230" s="43">
        <v>63</v>
      </c>
      <c r="K230" s="44">
        <v>50</v>
      </c>
      <c r="L230" s="43">
        <v>14.66</v>
      </c>
    </row>
    <row r="231" spans="1:12" ht="15">
      <c r="A231" s="23"/>
      <c r="B231" s="15"/>
      <c r="C231" s="11"/>
      <c r="D231" s="6" t="s">
        <v>24</v>
      </c>
      <c r="E231" s="42" t="s">
        <v>48</v>
      </c>
      <c r="F231" s="43">
        <v>100</v>
      </c>
      <c r="G231" s="43">
        <v>2</v>
      </c>
      <c r="H231" s="43">
        <v>1</v>
      </c>
      <c r="I231" s="43">
        <v>21</v>
      </c>
      <c r="J231" s="43">
        <v>96</v>
      </c>
      <c r="K231" s="44">
        <v>65</v>
      </c>
      <c r="L231" s="43">
        <v>20.239999999999998</v>
      </c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700</v>
      </c>
      <c r="G232" s="19">
        <f t="shared" ref="G232:J232" si="69">SUM(G223:G231)</f>
        <v>18</v>
      </c>
      <c r="H232" s="19">
        <f t="shared" si="69"/>
        <v>20</v>
      </c>
      <c r="I232" s="19">
        <f t="shared" si="69"/>
        <v>82</v>
      </c>
      <c r="J232" s="19">
        <f t="shared" si="69"/>
        <v>584</v>
      </c>
      <c r="K232" s="25"/>
      <c r="L232" s="19">
        <f t="shared" ref="L232" si="70">SUM(L223:L231)</f>
        <v>88.999999999999986</v>
      </c>
    </row>
    <row r="233" spans="1:12" ht="15.75" thickBot="1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700</v>
      </c>
      <c r="G233" s="32">
        <f t="shared" ref="G233:J233" si="71">G222+G232</f>
        <v>18</v>
      </c>
      <c r="H233" s="32">
        <f t="shared" si="71"/>
        <v>20</v>
      </c>
      <c r="I233" s="32">
        <f t="shared" si="71"/>
        <v>82</v>
      </c>
      <c r="J233" s="32">
        <f t="shared" si="71"/>
        <v>584</v>
      </c>
      <c r="K233" s="32"/>
      <c r="L233" s="32">
        <f t="shared" ref="L233" si="72">L222+L232</f>
        <v>88.999999999999986</v>
      </c>
    </row>
    <row r="234" spans="1:12" ht="13.5" customHeight="1" thickBot="1">
      <c r="A234" s="27"/>
      <c r="B234" s="28"/>
      <c r="C234" s="54" t="s">
        <v>5</v>
      </c>
      <c r="D234" s="54"/>
      <c r="E234" s="54"/>
      <c r="F234" s="34">
        <f>(F62+F81+F100+F119+F138+F157+F176+F195+F214+F233)/(IF(F62=0,0,1)+IF(F81=0,0,1)+IF(F100=0,0,1)+IF(F119=0,0,1)+IF(F138=0,0,1)+IF(F157=0,0,1)+IF(F176=0,0,1)+IF(F195=0,0,1)+IF(F214=0,0,1)+IF(F233=0,0,1))</f>
        <v>733</v>
      </c>
      <c r="G234" s="34">
        <f t="shared" ref="G234:J234" si="73">(G62+G81+G100+G119+G138+G157+G176+G195+G214+G233)/(IF(G62=0,0,1)+IF(G81=0,0,1)+IF(G100=0,0,1)+IF(G119=0,0,1)+IF(G138=0,0,1)+IF(G157=0,0,1)+IF(G176=0,0,1)+IF(G195=0,0,1)+IF(G214=0,0,1)+IF(G233=0,0,1))</f>
        <v>16</v>
      </c>
      <c r="H234" s="34">
        <f t="shared" si="73"/>
        <v>21.9</v>
      </c>
      <c r="I234" s="34">
        <f t="shared" si="73"/>
        <v>98.5</v>
      </c>
      <c r="J234" s="34">
        <f t="shared" si="73"/>
        <v>797.3</v>
      </c>
      <c r="K234" s="34"/>
      <c r="L234" s="34">
        <f t="shared" ref="L234" si="74">(L62+L81+L100+L119+L138+L157+L176+L195+L214+L233)/(IF(L62=0,0,1)+IF(L81=0,0,1)+IF(L100=0,0,1)+IF(L119=0,0,1)+IF(L138=0,0,1)+IF(L157=0,0,1)+IF(L176=0,0,1)+IF(L195=0,0,1)+IF(L214=0,0,1)+IF(L233=0,0,1))</f>
        <v>89</v>
      </c>
    </row>
    <row r="258" spans="2:13" ht="13.5" thickBot="1"/>
    <row r="259" spans="2:13" ht="13.5" thickBot="1">
      <c r="B259" s="27"/>
      <c r="C259" s="28"/>
      <c r="D259" s="54"/>
      <c r="E259" s="54"/>
      <c r="F259" s="54"/>
      <c r="G259" s="34"/>
      <c r="H259" s="34"/>
      <c r="I259" s="34"/>
      <c r="J259" s="34"/>
      <c r="K259" s="34"/>
      <c r="L259" s="34"/>
      <c r="M259" s="34"/>
    </row>
  </sheetData>
  <mergeCells count="17">
    <mergeCell ref="D259:F259"/>
    <mergeCell ref="C214:D214"/>
    <mergeCell ref="C233:D233"/>
    <mergeCell ref="C234:E234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dcterms:created xsi:type="dcterms:W3CDTF">2022-05-16T14:23:56Z</dcterms:created>
  <dcterms:modified xsi:type="dcterms:W3CDTF">2024-01-19T09:38:59Z</dcterms:modified>
</cp:coreProperties>
</file>